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amministrazione\Società\ASM PANDINO\ADEMPIMENTO PUBBLICAZIONE SITO\SOCIETA' TRASPARENTE\SERVIZI EROGATI\"/>
    </mc:Choice>
  </mc:AlternateContent>
  <xr:revisionPtr revIDLastSave="0" documentId="13_ncr:1_{C407D5F5-DDE1-4F81-AD57-B5C16850FDF3}" xr6:coauthVersionLast="47" xr6:coauthVersionMax="47" xr10:uidLastSave="{00000000-0000-0000-0000-000000000000}"/>
  <bookViews>
    <workbookView xWindow="-120" yWindow="-120" windowWidth="19440" windowHeight="11160" xr2:uid="{68832B0F-E0D4-42D1-9EB2-7D087E78ED30}"/>
  </bookViews>
  <sheets>
    <sheet name="Foglio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C4" i="1"/>
  <c r="D9" i="1"/>
  <c r="C9" i="1"/>
  <c r="E9" i="1"/>
  <c r="B9" i="1"/>
  <c r="C35" i="1"/>
  <c r="D35" i="1"/>
  <c r="E35" i="1"/>
  <c r="B35" i="1"/>
  <c r="E31" i="1"/>
  <c r="D31" i="1"/>
  <c r="C31" i="1"/>
  <c r="B31" i="1"/>
  <c r="F30" i="1"/>
  <c r="F29" i="1"/>
  <c r="F28" i="1"/>
  <c r="E25" i="1"/>
  <c r="D25" i="1"/>
  <c r="C25" i="1"/>
  <c r="B25" i="1"/>
  <c r="E4" i="1"/>
  <c r="B4" i="1"/>
  <c r="D38" i="1" l="1"/>
  <c r="B38" i="1"/>
  <c r="E38" i="1"/>
  <c r="C38" i="1"/>
  <c r="F4" i="1"/>
  <c r="F35" i="1"/>
  <c r="F9" i="1"/>
  <c r="F31" i="1"/>
  <c r="F25" i="1"/>
  <c r="F38" i="1" l="1"/>
</calcChain>
</file>

<file path=xl/sharedStrings.xml><?xml version="1.0" encoding="utf-8"?>
<sst xmlns="http://schemas.openxmlformats.org/spreadsheetml/2006/main" count="45" uniqueCount="40">
  <si>
    <t>Patrimoniale</t>
  </si>
  <si>
    <t>Multiservizi</t>
  </si>
  <si>
    <t>Centro Sportivo</t>
  </si>
  <si>
    <t>Farmacia</t>
  </si>
  <si>
    <t>Totale</t>
  </si>
  <si>
    <t>B) COSTI DELLA PRODUZIONE</t>
  </si>
  <si>
    <t>6) Per materie prime, sussidiarie e di consumo</t>
  </si>
  <si>
    <t>Materiale vario e carburante</t>
  </si>
  <si>
    <t>Acquisto farmaci e merci in vendita</t>
  </si>
  <si>
    <t>Cancelleria e varie</t>
  </si>
  <si>
    <t>Acquisti specifici bar</t>
  </si>
  <si>
    <t>7) Per servizi</t>
  </si>
  <si>
    <t>Costi gestione cimiteri</t>
  </si>
  <si>
    <t>Manutenzione ordinaria beni in proprietà</t>
  </si>
  <si>
    <t>Spese varie</t>
  </si>
  <si>
    <t>Manutenzione ordinaria impianti, auto- mezzi e attrezzature</t>
  </si>
  <si>
    <t>Servizio di pulizia</t>
  </si>
  <si>
    <t>Utenze</t>
  </si>
  <si>
    <t>Prestazioni varie</t>
  </si>
  <si>
    <t>Spese commissioni bancarie</t>
  </si>
  <si>
    <t>Trattenute ASL e altri servizi</t>
  </si>
  <si>
    <t xml:space="preserve">Costi per consulenze </t>
  </si>
  <si>
    <t>Assicurazioni</t>
  </si>
  <si>
    <t>Costi per la sicurezza sul lavoro compre- sa formazione</t>
  </si>
  <si>
    <t>Compenso Revisore</t>
  </si>
  <si>
    <t>8) Per godimento beni di terzi</t>
  </si>
  <si>
    <t>Affitti</t>
  </si>
  <si>
    <t>Altri noleggi</t>
  </si>
  <si>
    <t>9) Per personale</t>
  </si>
  <si>
    <t>10) Ammortamenti e svalutazioni</t>
  </si>
  <si>
    <t>11) Variazione delle rimanenze</t>
  </si>
  <si>
    <t>14) Oneri diversi di gestione</t>
  </si>
  <si>
    <t>Imposte e tasse deducibili</t>
  </si>
  <si>
    <t>Spese generali</t>
  </si>
  <si>
    <t>Materiale vario consumo piscina</t>
  </si>
  <si>
    <t>Interessi passivi su mutuo</t>
  </si>
  <si>
    <t>Altri oneri finanziari</t>
  </si>
  <si>
    <t>C) ONERI FINANZIARI</t>
  </si>
  <si>
    <t>TOTALE COSTI</t>
  </si>
  <si>
    <t>ASM PANDINO - COSTI ANNO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</si>
</sst>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b/>
      <i/>
      <sz val="10"/>
      <color indexed="8"/>
      <name val="Times New Roman"/>
      <family val="1"/>
    </font>
    <font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43" fontId="2" fillId="0" borderId="0" xfId="0" applyNumberFormat="1" applyFont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43" fontId="1" fillId="0" borderId="1" xfId="0" applyNumberFormat="1" applyFont="1" applyBorder="1" applyAlignment="1">
      <alignment vertical="center"/>
    </xf>
    <xf numFmtId="43" fontId="1" fillId="0" borderId="2" xfId="0" applyNumberFormat="1" applyFont="1" applyBorder="1" applyAlignment="1">
      <alignment vertical="center"/>
    </xf>
    <xf numFmtId="43" fontId="2" fillId="0" borderId="1" xfId="0" applyNumberFormat="1" applyFont="1" applyBorder="1" applyAlignment="1">
      <alignment vertical="center"/>
    </xf>
    <xf numFmtId="43" fontId="2" fillId="3" borderId="1" xfId="0" applyNumberFormat="1" applyFont="1" applyFill="1" applyBorder="1" applyAlignment="1">
      <alignment vertical="center"/>
    </xf>
    <xf numFmtId="43" fontId="2" fillId="3" borderId="2" xfId="0" applyNumberFormat="1" applyFont="1" applyFill="1" applyBorder="1" applyAlignment="1">
      <alignment vertical="center"/>
    </xf>
    <xf numFmtId="43" fontId="4" fillId="0" borderId="1" xfId="0" applyNumberFormat="1" applyFont="1" applyBorder="1" applyAlignment="1">
      <alignment vertical="center"/>
    </xf>
    <xf numFmtId="43" fontId="2" fillId="0" borderId="2" xfId="0" applyNumberFormat="1" applyFont="1" applyBorder="1" applyAlignment="1">
      <alignment vertical="center"/>
    </xf>
    <xf numFmtId="43" fontId="4" fillId="0" borderId="2" xfId="0" applyNumberFormat="1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E59955-04BC-487A-B84A-767916E122DB}">
  <dimension ref="A1:J166"/>
  <sheetViews>
    <sheetView tabSelected="1" workbookViewId="0">
      <selection sqref="A1:F1"/>
    </sheetView>
  </sheetViews>
  <sheetFormatPr defaultColWidth="9.140625" defaultRowHeight="12.75" x14ac:dyDescent="0.25"/>
  <cols>
    <col min="1" max="1" width="32.7109375" style="1" bestFit="1" customWidth="1"/>
    <col min="2" max="2" width="13.7109375" style="1" bestFit="1" customWidth="1"/>
    <col min="3" max="3" width="18.85546875" style="1" bestFit="1" customWidth="1"/>
    <col min="4" max="4" width="14.42578125" style="1" bestFit="1" customWidth="1"/>
    <col min="5" max="6" width="12.7109375" style="1" bestFit="1" customWidth="1"/>
    <col min="7" max="7" width="9.140625" style="1"/>
    <col min="8" max="8" width="10.28515625" style="1" bestFit="1" customWidth="1"/>
    <col min="9" max="9" width="11.28515625" style="1" bestFit="1" customWidth="1"/>
    <col min="10" max="10" width="10.28515625" style="1" bestFit="1" customWidth="1"/>
    <col min="11" max="16384" width="9.140625" style="1"/>
  </cols>
  <sheetData>
    <row r="1" spans="1:9" ht="25.5" customHeight="1" x14ac:dyDescent="0.25">
      <c r="A1" s="20" t="s">
        <v>39</v>
      </c>
      <c r="B1" s="20"/>
      <c r="C1" s="20"/>
      <c r="D1" s="20"/>
      <c r="E1" s="20"/>
      <c r="F1" s="20"/>
    </row>
    <row r="2" spans="1:9" ht="25.5" customHeight="1" x14ac:dyDescent="0.25">
      <c r="A2" s="2"/>
      <c r="B2" s="2" t="s">
        <v>0</v>
      </c>
      <c r="C2" s="3" t="s">
        <v>1</v>
      </c>
      <c r="D2" s="3" t="s">
        <v>2</v>
      </c>
      <c r="E2" s="2" t="s">
        <v>3</v>
      </c>
      <c r="F2" s="4" t="s">
        <v>4</v>
      </c>
    </row>
    <row r="3" spans="1:9" ht="18" customHeight="1" x14ac:dyDescent="0.25">
      <c r="A3" s="5" t="s">
        <v>5</v>
      </c>
      <c r="B3" s="6"/>
      <c r="C3" s="6"/>
      <c r="D3" s="6"/>
      <c r="E3" s="6"/>
      <c r="F3" s="9"/>
    </row>
    <row r="4" spans="1:9" ht="30" customHeight="1" x14ac:dyDescent="0.25">
      <c r="A4" s="10" t="s">
        <v>6</v>
      </c>
      <c r="B4" s="11">
        <f>SUM(B5:B8)</f>
        <v>0</v>
      </c>
      <c r="C4" s="11">
        <f>SUM(C5:C8)</f>
        <v>2043</v>
      </c>
      <c r="D4" s="11">
        <f>SUM(D5:D8)</f>
        <v>114294</v>
      </c>
      <c r="E4" s="11">
        <f t="shared" ref="E4" si="0">SUM(E5:E8)</f>
        <v>641528</v>
      </c>
      <c r="F4" s="12">
        <f>SUM(B4:E4)</f>
        <v>757865</v>
      </c>
    </row>
    <row r="5" spans="1:9" ht="18" customHeight="1" x14ac:dyDescent="0.25">
      <c r="A5" s="8" t="s">
        <v>7</v>
      </c>
      <c r="B5" s="13"/>
      <c r="C5" s="14">
        <v>1835</v>
      </c>
      <c r="D5" s="14"/>
      <c r="E5" s="14"/>
      <c r="F5" s="15"/>
      <c r="H5" s="7"/>
      <c r="I5" s="7"/>
    </row>
    <row r="6" spans="1:9" ht="18" customHeight="1" x14ac:dyDescent="0.25">
      <c r="A6" s="6" t="s">
        <v>8</v>
      </c>
      <c r="B6" s="13"/>
      <c r="C6" s="14"/>
      <c r="D6" s="14">
        <v>16320</v>
      </c>
      <c r="E6" s="14">
        <v>638473</v>
      </c>
      <c r="F6" s="15"/>
      <c r="I6" s="7"/>
    </row>
    <row r="7" spans="1:9" ht="18" customHeight="1" x14ac:dyDescent="0.25">
      <c r="A7" s="6" t="s">
        <v>9</v>
      </c>
      <c r="B7" s="13"/>
      <c r="C7" s="14">
        <v>208</v>
      </c>
      <c r="D7" s="14"/>
      <c r="E7" s="14">
        <v>3055</v>
      </c>
      <c r="F7" s="15"/>
      <c r="H7" s="7"/>
      <c r="I7" s="7"/>
    </row>
    <row r="8" spans="1:9" ht="18" customHeight="1" x14ac:dyDescent="0.25">
      <c r="A8" s="6" t="s">
        <v>10</v>
      </c>
      <c r="B8" s="13"/>
      <c r="C8" s="14"/>
      <c r="D8" s="14">
        <v>97974</v>
      </c>
      <c r="E8" s="14"/>
      <c r="F8" s="15"/>
    </row>
    <row r="9" spans="1:9" ht="18" customHeight="1" x14ac:dyDescent="0.25">
      <c r="A9" s="5" t="s">
        <v>11</v>
      </c>
      <c r="B9" s="11">
        <f>SUM(B10:B22)</f>
        <v>45622</v>
      </c>
      <c r="C9" s="11">
        <f t="shared" ref="C9:E9" si="1">SUM(C10:C22)</f>
        <v>97598</v>
      </c>
      <c r="D9" s="11">
        <f>SUM(D10:D22)-D21</f>
        <v>550452</v>
      </c>
      <c r="E9" s="11">
        <f t="shared" si="1"/>
        <v>27258</v>
      </c>
      <c r="F9" s="12">
        <f>SUM(B9:E9)</f>
        <v>720930</v>
      </c>
      <c r="I9" s="7"/>
    </row>
    <row r="10" spans="1:9" ht="18" customHeight="1" x14ac:dyDescent="0.25">
      <c r="A10" s="6" t="s">
        <v>12</v>
      </c>
      <c r="B10" s="13"/>
      <c r="C10" s="16">
        <v>16558</v>
      </c>
      <c r="D10" s="13"/>
      <c r="E10" s="13"/>
      <c r="F10" s="17"/>
      <c r="I10" s="7"/>
    </row>
    <row r="11" spans="1:9" ht="18" customHeight="1" x14ac:dyDescent="0.25">
      <c r="A11" s="8" t="s">
        <v>13</v>
      </c>
      <c r="B11" s="16"/>
      <c r="C11" s="16"/>
      <c r="D11" s="16"/>
      <c r="E11" s="16"/>
      <c r="F11" s="18"/>
      <c r="I11" s="7"/>
    </row>
    <row r="12" spans="1:9" ht="19.899999999999999" customHeight="1" x14ac:dyDescent="0.25">
      <c r="A12" s="8" t="s">
        <v>14</v>
      </c>
      <c r="B12" s="16">
        <v>9299</v>
      </c>
      <c r="C12" s="16">
        <v>54036</v>
      </c>
      <c r="D12" s="16">
        <v>113</v>
      </c>
      <c r="E12" s="16">
        <v>745</v>
      </c>
      <c r="F12" s="18"/>
      <c r="H12" s="7"/>
    </row>
    <row r="13" spans="1:9" ht="30" customHeight="1" x14ac:dyDescent="0.25">
      <c r="A13" s="8" t="s">
        <v>15</v>
      </c>
      <c r="B13" s="16"/>
      <c r="C13" s="16">
        <v>3318</v>
      </c>
      <c r="D13" s="16">
        <v>42451</v>
      </c>
      <c r="E13" s="16">
        <v>2293</v>
      </c>
      <c r="F13" s="18"/>
      <c r="H13" s="7"/>
    </row>
    <row r="14" spans="1:9" ht="18" customHeight="1" x14ac:dyDescent="0.25">
      <c r="A14" s="6" t="s">
        <v>16</v>
      </c>
      <c r="B14" s="16"/>
      <c r="C14" s="16"/>
      <c r="D14" s="16">
        <v>63675</v>
      </c>
      <c r="E14" s="16"/>
      <c r="F14" s="18"/>
    </row>
    <row r="15" spans="1:9" ht="18" customHeight="1" x14ac:dyDescent="0.25">
      <c r="A15" s="6" t="s">
        <v>17</v>
      </c>
      <c r="B15" s="16">
        <v>2679</v>
      </c>
      <c r="C15" s="16">
        <v>3213</v>
      </c>
      <c r="D15" s="16">
        <v>427915</v>
      </c>
      <c r="E15" s="16">
        <v>7973</v>
      </c>
      <c r="F15" s="18"/>
      <c r="H15" s="7"/>
      <c r="I15" s="7"/>
    </row>
    <row r="16" spans="1:9" ht="18" customHeight="1" x14ac:dyDescent="0.25">
      <c r="A16" s="6" t="s">
        <v>18</v>
      </c>
      <c r="B16" s="16">
        <v>187</v>
      </c>
      <c r="C16" s="16"/>
      <c r="D16" s="16">
        <v>5339</v>
      </c>
      <c r="E16" s="16">
        <v>5076</v>
      </c>
      <c r="F16" s="18"/>
      <c r="I16" s="7"/>
    </row>
    <row r="17" spans="1:10" ht="18" customHeight="1" x14ac:dyDescent="0.25">
      <c r="A17" s="6" t="s">
        <v>19</v>
      </c>
      <c r="B17" s="16">
        <v>4389</v>
      </c>
      <c r="C17" s="16">
        <v>923</v>
      </c>
      <c r="D17" s="16">
        <v>8424</v>
      </c>
      <c r="E17" s="16">
        <v>4976</v>
      </c>
      <c r="F17" s="18"/>
    </row>
    <row r="18" spans="1:10" ht="18" customHeight="1" x14ac:dyDescent="0.25">
      <c r="A18" s="6" t="s">
        <v>20</v>
      </c>
      <c r="B18" s="16"/>
      <c r="C18" s="16"/>
      <c r="D18" s="16"/>
      <c r="E18" s="16">
        <v>5478</v>
      </c>
      <c r="F18" s="18"/>
      <c r="H18" s="7"/>
    </row>
    <row r="19" spans="1:10" ht="18" customHeight="1" x14ac:dyDescent="0.25">
      <c r="A19" s="8" t="s">
        <v>21</v>
      </c>
      <c r="B19" s="16"/>
      <c r="C19" s="16">
        <v>4700</v>
      </c>
      <c r="D19" s="16">
        <v>2080</v>
      </c>
      <c r="E19" s="16"/>
      <c r="F19" s="18"/>
      <c r="I19" s="7"/>
    </row>
    <row r="20" spans="1:10" ht="18" customHeight="1" x14ac:dyDescent="0.25">
      <c r="A20" s="6" t="s">
        <v>22</v>
      </c>
      <c r="B20" s="16">
        <v>29068</v>
      </c>
      <c r="C20" s="16">
        <v>1180</v>
      </c>
      <c r="D20" s="16">
        <v>455</v>
      </c>
      <c r="E20" s="16">
        <v>717</v>
      </c>
      <c r="F20" s="18"/>
    </row>
    <row r="21" spans="1:10" ht="30" customHeight="1" x14ac:dyDescent="0.25">
      <c r="A21" s="8" t="s">
        <v>23</v>
      </c>
      <c r="B21" s="16"/>
      <c r="C21" s="16">
        <v>5670</v>
      </c>
      <c r="D21" s="16"/>
      <c r="E21" s="16"/>
      <c r="F21" s="18"/>
    </row>
    <row r="22" spans="1:10" ht="18" customHeight="1" x14ac:dyDescent="0.25">
      <c r="A22" s="6" t="s">
        <v>24</v>
      </c>
      <c r="B22" s="16"/>
      <c r="C22" s="16">
        <v>8000</v>
      </c>
      <c r="D22" s="16"/>
      <c r="E22" s="16"/>
      <c r="F22" s="18"/>
      <c r="I22" s="7"/>
      <c r="J22" s="7"/>
    </row>
    <row r="23" spans="1:10" ht="18" customHeight="1" x14ac:dyDescent="0.25">
      <c r="A23" s="6"/>
      <c r="B23" s="16"/>
      <c r="C23" s="16"/>
      <c r="D23" s="16"/>
      <c r="E23" s="16"/>
      <c r="F23" s="18"/>
      <c r="I23" s="7"/>
      <c r="J23" s="7"/>
    </row>
    <row r="24" spans="1:10" ht="18" customHeight="1" x14ac:dyDescent="0.25">
      <c r="A24" s="2"/>
      <c r="B24" s="2" t="s">
        <v>0</v>
      </c>
      <c r="C24" s="3" t="s">
        <v>1</v>
      </c>
      <c r="D24" s="3" t="s">
        <v>2</v>
      </c>
      <c r="E24" s="2" t="s">
        <v>3</v>
      </c>
      <c r="F24" s="4" t="s">
        <v>4</v>
      </c>
      <c r="I24" s="7"/>
      <c r="J24" s="7"/>
    </row>
    <row r="25" spans="1:10" ht="18" customHeight="1" x14ac:dyDescent="0.25">
      <c r="A25" s="5" t="s">
        <v>25</v>
      </c>
      <c r="B25" s="11">
        <f t="shared" ref="B25:E25" si="2">B26+B27</f>
        <v>6199</v>
      </c>
      <c r="C25" s="11">
        <f t="shared" si="2"/>
        <v>2378</v>
      </c>
      <c r="D25" s="11">
        <f t="shared" si="2"/>
        <v>16400</v>
      </c>
      <c r="E25" s="11">
        <f t="shared" si="2"/>
        <v>6614</v>
      </c>
      <c r="F25" s="12">
        <f>SUM(B25:E25)</f>
        <v>31591</v>
      </c>
      <c r="I25" s="7"/>
      <c r="J25" s="7"/>
    </row>
    <row r="26" spans="1:10" ht="18" customHeight="1" x14ac:dyDescent="0.25">
      <c r="A26" s="6" t="s">
        <v>26</v>
      </c>
      <c r="B26" s="13">
        <v>6199</v>
      </c>
      <c r="C26" s="13"/>
      <c r="D26" s="13"/>
      <c r="E26" s="13"/>
      <c r="F26" s="17"/>
    </row>
    <row r="27" spans="1:10" ht="18" customHeight="1" x14ac:dyDescent="0.25">
      <c r="A27" s="6" t="s">
        <v>27</v>
      </c>
      <c r="B27" s="13"/>
      <c r="C27" s="13">
        <v>2378</v>
      </c>
      <c r="D27" s="13">
        <v>16400</v>
      </c>
      <c r="E27" s="13">
        <v>6614</v>
      </c>
      <c r="F27" s="17"/>
    </row>
    <row r="28" spans="1:10" ht="18" customHeight="1" x14ac:dyDescent="0.25">
      <c r="A28" s="5" t="s">
        <v>28</v>
      </c>
      <c r="B28" s="11"/>
      <c r="C28" s="11">
        <v>200093</v>
      </c>
      <c r="D28" s="11">
        <v>602462</v>
      </c>
      <c r="E28" s="11">
        <v>175186</v>
      </c>
      <c r="F28" s="12">
        <f>SUM(B28:E28)</f>
        <v>977741</v>
      </c>
      <c r="H28" s="7"/>
    </row>
    <row r="29" spans="1:10" ht="18" customHeight="1" x14ac:dyDescent="0.25">
      <c r="A29" s="5" t="s">
        <v>29</v>
      </c>
      <c r="B29" s="11">
        <v>309687</v>
      </c>
      <c r="C29" s="11">
        <v>12017</v>
      </c>
      <c r="D29" s="11">
        <v>9957</v>
      </c>
      <c r="E29" s="11">
        <v>897</v>
      </c>
      <c r="F29" s="12">
        <f>SUM(B29:E29)</f>
        <v>332558</v>
      </c>
      <c r="I29" s="7"/>
    </row>
    <row r="30" spans="1:10" ht="18" customHeight="1" x14ac:dyDescent="0.25">
      <c r="A30" s="5" t="s">
        <v>30</v>
      </c>
      <c r="B30" s="11"/>
      <c r="C30" s="11"/>
      <c r="D30" s="11">
        <v>16938</v>
      </c>
      <c r="E30" s="11">
        <v>-11068</v>
      </c>
      <c r="F30" s="12">
        <f>SUM(B30:E30)</f>
        <v>5870</v>
      </c>
      <c r="H30" s="7"/>
    </row>
    <row r="31" spans="1:10" ht="18" customHeight="1" x14ac:dyDescent="0.25">
      <c r="A31" s="5" t="s">
        <v>31</v>
      </c>
      <c r="B31" s="11">
        <f>B32+B33+B34</f>
        <v>46881</v>
      </c>
      <c r="C31" s="11">
        <f>C32+C33+C34</f>
        <v>3113</v>
      </c>
      <c r="D31" s="11">
        <f>D32+D33+D34</f>
        <v>37687</v>
      </c>
      <c r="E31" s="11">
        <f>E32+E33+E34</f>
        <v>9281</v>
      </c>
      <c r="F31" s="12">
        <f>SUM(B31:E31)</f>
        <v>96962</v>
      </c>
      <c r="J31" s="7"/>
    </row>
    <row r="32" spans="1:10" ht="18" customHeight="1" x14ac:dyDescent="0.25">
      <c r="A32" s="6" t="s">
        <v>32</v>
      </c>
      <c r="B32" s="13"/>
      <c r="C32" s="13"/>
      <c r="D32" s="13">
        <v>1292</v>
      </c>
      <c r="E32" s="13">
        <v>516</v>
      </c>
      <c r="F32" s="17"/>
    </row>
    <row r="33" spans="1:9" ht="18" customHeight="1" x14ac:dyDescent="0.25">
      <c r="A33" s="6" t="s">
        <v>33</v>
      </c>
      <c r="B33" s="13">
        <v>46881</v>
      </c>
      <c r="C33" s="13">
        <v>3113</v>
      </c>
      <c r="D33" s="13">
        <v>12182</v>
      </c>
      <c r="E33" s="13">
        <v>8765</v>
      </c>
      <c r="F33" s="17"/>
      <c r="H33" s="7"/>
      <c r="I33" s="7"/>
    </row>
    <row r="34" spans="1:9" ht="18" customHeight="1" x14ac:dyDescent="0.25">
      <c r="A34" s="6" t="s">
        <v>34</v>
      </c>
      <c r="B34" s="13"/>
      <c r="C34" s="13"/>
      <c r="D34" s="13">
        <v>24213</v>
      </c>
      <c r="E34" s="13"/>
      <c r="F34" s="17"/>
      <c r="H34" s="7"/>
    </row>
    <row r="35" spans="1:9" ht="18" customHeight="1" x14ac:dyDescent="0.25">
      <c r="A35" s="5" t="s">
        <v>37</v>
      </c>
      <c r="B35" s="11">
        <f>B36+B37</f>
        <v>71242</v>
      </c>
      <c r="C35" s="11">
        <f t="shared" ref="C35:E35" si="3">C36+C37</f>
        <v>11158</v>
      </c>
      <c r="D35" s="11">
        <f t="shared" si="3"/>
        <v>2239</v>
      </c>
      <c r="E35" s="11">
        <f t="shared" si="3"/>
        <v>11</v>
      </c>
      <c r="F35" s="12">
        <f>SUM(B35:E35)</f>
        <v>84650</v>
      </c>
    </row>
    <row r="36" spans="1:9" ht="18" customHeight="1" x14ac:dyDescent="0.25">
      <c r="A36" s="6" t="s">
        <v>35</v>
      </c>
      <c r="B36" s="13">
        <v>71242</v>
      </c>
      <c r="C36" s="13">
        <v>11158</v>
      </c>
      <c r="D36" s="13"/>
      <c r="E36" s="13"/>
      <c r="F36" s="17"/>
    </row>
    <row r="37" spans="1:9" ht="18" customHeight="1" x14ac:dyDescent="0.25">
      <c r="A37" s="6" t="s">
        <v>36</v>
      </c>
      <c r="B37" s="13"/>
      <c r="C37" s="13"/>
      <c r="D37" s="13">
        <v>2239</v>
      </c>
      <c r="E37" s="13">
        <v>11</v>
      </c>
      <c r="F37" s="17"/>
    </row>
    <row r="38" spans="1:9" ht="30" customHeight="1" x14ac:dyDescent="0.25">
      <c r="A38" s="19" t="s">
        <v>38</v>
      </c>
      <c r="B38" s="11">
        <f>B4+B9+B25+B28+B29+B30+B31+B35</f>
        <v>479631</v>
      </c>
      <c r="C38" s="11">
        <f>C4+C9+C25+C28+C29+C30+C31+C35</f>
        <v>328400</v>
      </c>
      <c r="D38" s="11">
        <f>D4+D9+D25+D28+D29+D30+D31+D35</f>
        <v>1350429</v>
      </c>
      <c r="E38" s="11">
        <f>E4+E9+E25+E28+E29+E30+E31+E35</f>
        <v>849707</v>
      </c>
      <c r="F38" s="12">
        <f>SUM(B38:E38)</f>
        <v>3008167</v>
      </c>
    </row>
    <row r="39" spans="1:9" ht="18" customHeight="1" x14ac:dyDescent="0.25">
      <c r="B39" s="7"/>
      <c r="C39" s="7"/>
      <c r="D39" s="7"/>
      <c r="E39" s="7"/>
      <c r="F39" s="7"/>
    </row>
    <row r="40" spans="1:9" ht="18" customHeight="1" x14ac:dyDescent="0.25">
      <c r="B40" s="7"/>
      <c r="C40" s="7"/>
      <c r="D40" s="7"/>
      <c r="E40" s="7"/>
      <c r="F40" s="7"/>
    </row>
    <row r="41" spans="1:9" ht="18" customHeight="1" x14ac:dyDescent="0.25">
      <c r="B41" s="7"/>
      <c r="C41" s="7"/>
      <c r="D41" s="7"/>
      <c r="E41" s="7"/>
      <c r="F41" s="7"/>
    </row>
    <row r="42" spans="1:9" ht="18" customHeight="1" x14ac:dyDescent="0.25">
      <c r="B42" s="7"/>
      <c r="C42" s="7"/>
      <c r="D42" s="7"/>
      <c r="E42" s="7"/>
      <c r="F42" s="7"/>
    </row>
    <row r="43" spans="1:9" ht="18" customHeight="1" x14ac:dyDescent="0.25">
      <c r="B43" s="7"/>
      <c r="C43" s="7"/>
      <c r="D43" s="7"/>
      <c r="E43" s="7"/>
      <c r="F43" s="7"/>
    </row>
    <row r="44" spans="1:9" ht="18" customHeight="1" x14ac:dyDescent="0.25">
      <c r="B44" s="7"/>
      <c r="C44" s="7"/>
      <c r="D44" s="7"/>
      <c r="E44" s="7"/>
      <c r="F44" s="7"/>
    </row>
    <row r="45" spans="1:9" ht="18" customHeight="1" x14ac:dyDescent="0.25">
      <c r="B45" s="7"/>
      <c r="C45" s="7"/>
      <c r="D45" s="7"/>
      <c r="E45" s="7"/>
      <c r="F45" s="7"/>
    </row>
    <row r="46" spans="1:9" ht="18" customHeight="1" x14ac:dyDescent="0.25">
      <c r="B46" s="7"/>
      <c r="C46" s="7"/>
      <c r="D46" s="7"/>
      <c r="E46" s="7"/>
      <c r="F46" s="7"/>
    </row>
    <row r="47" spans="1:9" ht="18" customHeight="1" x14ac:dyDescent="0.25"/>
    <row r="48" spans="1:9" ht="18" customHeight="1" x14ac:dyDescent="0.25"/>
    <row r="49" ht="18" customHeight="1" x14ac:dyDescent="0.25"/>
    <row r="50" ht="18" customHeight="1" x14ac:dyDescent="0.25"/>
    <row r="51" ht="18" customHeight="1" x14ac:dyDescent="0.25"/>
    <row r="52" ht="18" customHeight="1" x14ac:dyDescent="0.25"/>
    <row r="53" ht="18" customHeight="1" x14ac:dyDescent="0.25"/>
    <row r="54" ht="18" customHeight="1" x14ac:dyDescent="0.25"/>
    <row r="55" ht="18" customHeight="1" x14ac:dyDescent="0.25"/>
    <row r="56" ht="18" customHeight="1" x14ac:dyDescent="0.25"/>
    <row r="57" ht="18" customHeight="1" x14ac:dyDescent="0.25"/>
    <row r="58" ht="18" customHeight="1" x14ac:dyDescent="0.25"/>
    <row r="59" ht="18" customHeight="1" x14ac:dyDescent="0.25"/>
    <row r="60" ht="18" customHeight="1" x14ac:dyDescent="0.25"/>
    <row r="61" ht="18" customHeight="1" x14ac:dyDescent="0.25"/>
    <row r="62" ht="18" customHeight="1" x14ac:dyDescent="0.25"/>
    <row r="63" ht="18" customHeight="1" x14ac:dyDescent="0.25"/>
    <row r="64" ht="18" customHeight="1" x14ac:dyDescent="0.25"/>
    <row r="65" ht="18" customHeight="1" x14ac:dyDescent="0.25"/>
    <row r="66" ht="18" customHeight="1" x14ac:dyDescent="0.25"/>
    <row r="67" ht="18" customHeight="1" x14ac:dyDescent="0.25"/>
    <row r="68" ht="18" customHeight="1" x14ac:dyDescent="0.25"/>
    <row r="69" ht="18" customHeight="1" x14ac:dyDescent="0.25"/>
    <row r="70" ht="18" customHeight="1" x14ac:dyDescent="0.25"/>
    <row r="71" ht="18" customHeight="1" x14ac:dyDescent="0.25"/>
    <row r="72" ht="18" customHeight="1" x14ac:dyDescent="0.25"/>
    <row r="73" ht="18" customHeight="1" x14ac:dyDescent="0.25"/>
    <row r="74" ht="18" customHeight="1" x14ac:dyDescent="0.25"/>
    <row r="75" ht="18" customHeight="1" x14ac:dyDescent="0.25"/>
    <row r="76" ht="18" customHeight="1" x14ac:dyDescent="0.25"/>
    <row r="77" ht="18" customHeight="1" x14ac:dyDescent="0.25"/>
    <row r="78" ht="18" customHeight="1" x14ac:dyDescent="0.25"/>
    <row r="79" ht="18" customHeight="1" x14ac:dyDescent="0.25"/>
    <row r="80" ht="18" customHeight="1" x14ac:dyDescent="0.25"/>
    <row r="81" ht="18" customHeight="1" x14ac:dyDescent="0.25"/>
    <row r="82" ht="18" customHeight="1" x14ac:dyDescent="0.25"/>
    <row r="83" ht="18" customHeight="1" x14ac:dyDescent="0.25"/>
    <row r="84" ht="18" customHeight="1" x14ac:dyDescent="0.25"/>
    <row r="85" ht="18" customHeight="1" x14ac:dyDescent="0.25"/>
    <row r="86" ht="18" customHeight="1" x14ac:dyDescent="0.25"/>
    <row r="87" ht="18" customHeight="1" x14ac:dyDescent="0.25"/>
    <row r="88" ht="18" customHeight="1" x14ac:dyDescent="0.25"/>
    <row r="89" ht="18" customHeight="1" x14ac:dyDescent="0.25"/>
    <row r="90" ht="18" customHeight="1" x14ac:dyDescent="0.25"/>
    <row r="91" ht="18" customHeight="1" x14ac:dyDescent="0.25"/>
    <row r="92" ht="18" customHeight="1" x14ac:dyDescent="0.25"/>
    <row r="93" ht="18" customHeight="1" x14ac:dyDescent="0.25"/>
    <row r="94" ht="18" customHeight="1" x14ac:dyDescent="0.25"/>
    <row r="95" ht="18" customHeight="1" x14ac:dyDescent="0.25"/>
    <row r="96" ht="18" customHeight="1" x14ac:dyDescent="0.25"/>
    <row r="97" ht="18" customHeight="1" x14ac:dyDescent="0.25"/>
    <row r="98" ht="18" customHeight="1" x14ac:dyDescent="0.25"/>
    <row r="99" ht="18" customHeight="1" x14ac:dyDescent="0.25"/>
    <row r="100" ht="18" customHeight="1" x14ac:dyDescent="0.25"/>
    <row r="101" ht="18" customHeight="1" x14ac:dyDescent="0.25"/>
    <row r="102" ht="18" customHeight="1" x14ac:dyDescent="0.25"/>
    <row r="103" ht="18" customHeight="1" x14ac:dyDescent="0.25"/>
    <row r="104" ht="18" customHeight="1" x14ac:dyDescent="0.25"/>
    <row r="105" ht="18" customHeight="1" x14ac:dyDescent="0.25"/>
    <row r="106" ht="18" customHeight="1" x14ac:dyDescent="0.25"/>
    <row r="107" ht="18" customHeight="1" x14ac:dyDescent="0.25"/>
    <row r="108" ht="18" customHeight="1" x14ac:dyDescent="0.25"/>
    <row r="109" ht="18" customHeight="1" x14ac:dyDescent="0.25"/>
    <row r="110" ht="18" customHeight="1" x14ac:dyDescent="0.25"/>
    <row r="111" ht="18" customHeight="1" x14ac:dyDescent="0.25"/>
    <row r="112" ht="18" customHeight="1" x14ac:dyDescent="0.25"/>
    <row r="113" ht="18" customHeight="1" x14ac:dyDescent="0.25"/>
    <row r="114" ht="18" customHeight="1" x14ac:dyDescent="0.25"/>
    <row r="115" ht="18" customHeight="1" x14ac:dyDescent="0.25"/>
    <row r="116" ht="18" customHeight="1" x14ac:dyDescent="0.25"/>
    <row r="117" ht="18" customHeight="1" x14ac:dyDescent="0.25"/>
    <row r="118" ht="18" customHeight="1" x14ac:dyDescent="0.25"/>
    <row r="119" ht="18" customHeight="1" x14ac:dyDescent="0.25"/>
    <row r="120" ht="18" customHeight="1" x14ac:dyDescent="0.25"/>
    <row r="121" ht="18" customHeight="1" x14ac:dyDescent="0.25"/>
    <row r="122" ht="18" customHeight="1" x14ac:dyDescent="0.25"/>
    <row r="123" ht="18" customHeight="1" x14ac:dyDescent="0.25"/>
    <row r="124" ht="18" customHeight="1" x14ac:dyDescent="0.25"/>
    <row r="125" ht="18" customHeight="1" x14ac:dyDescent="0.25"/>
    <row r="126" ht="18" customHeight="1" x14ac:dyDescent="0.25"/>
    <row r="127" ht="18" customHeight="1" x14ac:dyDescent="0.25"/>
    <row r="128" ht="18" customHeight="1" x14ac:dyDescent="0.25"/>
    <row r="129" ht="18" customHeight="1" x14ac:dyDescent="0.25"/>
    <row r="130" ht="18" customHeight="1" x14ac:dyDescent="0.25"/>
    <row r="131" ht="18" customHeight="1" x14ac:dyDescent="0.25"/>
    <row r="132" ht="18" customHeight="1" x14ac:dyDescent="0.25"/>
    <row r="133" ht="18" customHeight="1" x14ac:dyDescent="0.25"/>
    <row r="134" ht="18" customHeight="1" x14ac:dyDescent="0.25"/>
    <row r="135" ht="18" customHeight="1" x14ac:dyDescent="0.25"/>
    <row r="136" ht="18" customHeight="1" x14ac:dyDescent="0.25"/>
    <row r="137" ht="18" customHeight="1" x14ac:dyDescent="0.25"/>
    <row r="138" ht="18" customHeight="1" x14ac:dyDescent="0.25"/>
    <row r="139" ht="18" customHeight="1" x14ac:dyDescent="0.25"/>
    <row r="140" ht="18" customHeight="1" x14ac:dyDescent="0.25"/>
    <row r="141" ht="18" customHeight="1" x14ac:dyDescent="0.25"/>
    <row r="142" ht="18" customHeight="1" x14ac:dyDescent="0.25"/>
    <row r="143" ht="18" customHeight="1" x14ac:dyDescent="0.25"/>
    <row r="144" ht="18" customHeight="1" x14ac:dyDescent="0.25"/>
    <row r="145" ht="18" customHeight="1" x14ac:dyDescent="0.25"/>
    <row r="146" ht="18" customHeight="1" x14ac:dyDescent="0.25"/>
    <row r="147" ht="18" customHeight="1" x14ac:dyDescent="0.25"/>
    <row r="148" ht="18" customHeight="1" x14ac:dyDescent="0.25"/>
    <row r="149" ht="18" customHeight="1" x14ac:dyDescent="0.25"/>
    <row r="150" ht="18" customHeight="1" x14ac:dyDescent="0.25"/>
    <row r="151" ht="18" customHeight="1" x14ac:dyDescent="0.25"/>
    <row r="152" ht="18" customHeight="1" x14ac:dyDescent="0.25"/>
    <row r="153" ht="18" customHeight="1" x14ac:dyDescent="0.25"/>
    <row r="154" ht="18" customHeight="1" x14ac:dyDescent="0.25"/>
    <row r="155" ht="18" customHeight="1" x14ac:dyDescent="0.25"/>
    <row r="156" ht="18" customHeight="1" x14ac:dyDescent="0.25"/>
    <row r="157" ht="18" customHeight="1" x14ac:dyDescent="0.25"/>
    <row r="158" ht="18" customHeight="1" x14ac:dyDescent="0.25"/>
    <row r="159" ht="18" customHeight="1" x14ac:dyDescent="0.25"/>
    <row r="160" ht="18" customHeight="1" x14ac:dyDescent="0.25"/>
    <row r="161" ht="18" customHeight="1" x14ac:dyDescent="0.25"/>
    <row r="162" ht="18" customHeight="1" x14ac:dyDescent="0.25"/>
    <row r="163" ht="18" customHeight="1" x14ac:dyDescent="0.25"/>
    <row r="164" ht="18" customHeight="1" x14ac:dyDescent="0.25"/>
    <row r="165" ht="18" customHeight="1" x14ac:dyDescent="0.25"/>
    <row r="166" ht="18" customHeight="1" x14ac:dyDescent="0.25"/>
  </sheetData>
  <mergeCells count="1">
    <mergeCell ref="A1:F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PresidenteAPES</dc:creator>
  <cp:lastModifiedBy>Blu Pandino</cp:lastModifiedBy>
  <dcterms:created xsi:type="dcterms:W3CDTF">2021-05-17T15:03:07Z</dcterms:created>
  <dcterms:modified xsi:type="dcterms:W3CDTF">2024-07-09T07:29:57Z</dcterms:modified>
</cp:coreProperties>
</file>